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7" i="5" l="1"/>
  <c r="F17" i="5"/>
  <c r="AS13" i="5"/>
  <c r="AQ13" i="5"/>
  <c r="AR13" i="5" s="1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I13" i="5"/>
  <c r="I17" i="5" s="1"/>
  <c r="I19" i="5" s="1"/>
  <c r="H13" i="5"/>
  <c r="H17" i="5" s="1"/>
  <c r="G13" i="5"/>
  <c r="G17" i="5" s="1"/>
  <c r="G19" i="5" s="1"/>
  <c r="F13" i="5"/>
  <c r="E13" i="5"/>
  <c r="E17" i="5" s="1"/>
  <c r="E19" i="5" s="1"/>
  <c r="K18" i="5" l="1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<sst xmlns="http://schemas.openxmlformats.org/spreadsheetml/2006/main" count="87" uniqueCount="38">
  <si>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</si>
  <si>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</si>
  <si>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</si>
  <si>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</si>
  <si>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</si>
  <si>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</si>
  <si>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</si>
  <si>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</si>
  <si>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</si>
  <si>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</si>
  <si>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</si>
  <si>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</si>
  <si>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</si>
  <si>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</si>
  <si>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</si>
  <si>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</si>
  <si>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</si>
  <si>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</si>
  <si>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</si>
  <si>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</si>
  <si>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</si>
  <si>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</si>
  <si>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</si>
  <si>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</si>
  <si>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</si>
  <si>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KuKu = Kulhon Kunto  (1949)</t>
  </si>
  <si>
    <t>Samu Parkkinen</t>
  </si>
  <si>
    <t>8.</t>
  </si>
  <si>
    <t>KuKu</t>
  </si>
  <si>
    <t>6.</t>
  </si>
  <si>
    <t>4.</t>
  </si>
  <si>
    <t>JoMa  2</t>
  </si>
  <si>
    <t>9.</t>
  </si>
  <si>
    <t>3.</t>
  </si>
  <si>
    <t>Lohi</t>
  </si>
  <si>
    <t>7.</t>
  </si>
  <si>
    <t>19.9.1983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</si>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</sst>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8">
        <v>0.28570000000000001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29</v>
      </c>
      <c r="Z5" s="1" t="s">
        <v>28</v>
      </c>
      <c r="AA5" s="12">
        <v>12</v>
      </c>
      <c r="AB5" s="12">
        <v>0</v>
      </c>
      <c r="AC5" s="12">
        <v>2</v>
      </c>
      <c r="AD5" s="12">
        <v>7</v>
      </c>
      <c r="AE5" s="12">
        <v>16</v>
      </c>
      <c r="AF5" s="68">
        <v>0.34039999999999998</v>
      </c>
      <c r="AG5" s="69">
        <v>47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28</v>
      </c>
      <c r="AA6" s="12">
        <v>14</v>
      </c>
      <c r="AB6" s="12">
        <v>0</v>
      </c>
      <c r="AC6" s="12">
        <v>5</v>
      </c>
      <c r="AD6" s="12">
        <v>2</v>
      </c>
      <c r="AE6" s="12">
        <v>22</v>
      </c>
      <c r="AF6" s="68">
        <v>0.38590000000000002</v>
      </c>
      <c r="AG6" s="69">
        <v>57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31</v>
      </c>
      <c r="AA7" s="12">
        <v>14</v>
      </c>
      <c r="AB7" s="12">
        <v>0</v>
      </c>
      <c r="AC7" s="12">
        <v>9</v>
      </c>
      <c r="AD7" s="12">
        <v>8</v>
      </c>
      <c r="AE7" s="12">
        <v>29</v>
      </c>
      <c r="AF7" s="68">
        <v>0.38150000000000001</v>
      </c>
      <c r="AG7" s="69">
        <v>76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3</v>
      </c>
      <c r="AR7" s="65">
        <v>0.25</v>
      </c>
      <c r="AS7" s="66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32</v>
      </c>
      <c r="Z8" s="1" t="s">
        <v>31</v>
      </c>
      <c r="AA8" s="12">
        <v>6</v>
      </c>
      <c r="AB8" s="12">
        <v>0</v>
      </c>
      <c r="AC8" s="12">
        <v>1</v>
      </c>
      <c r="AD8" s="12">
        <v>2</v>
      </c>
      <c r="AE8" s="12">
        <v>8</v>
      </c>
      <c r="AF8" s="68">
        <v>0.23519999999999999</v>
      </c>
      <c r="AG8" s="69">
        <v>34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1</v>
      </c>
      <c r="AR8" s="65">
        <v>0.33329999999999999</v>
      </c>
      <c r="AS8" s="66">
        <v>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33</v>
      </c>
      <c r="Z9" s="1" t="s">
        <v>34</v>
      </c>
      <c r="AA9" s="12">
        <v>12</v>
      </c>
      <c r="AB9" s="12">
        <v>0</v>
      </c>
      <c r="AC9" s="12">
        <v>5</v>
      </c>
      <c r="AD9" s="12">
        <v>8</v>
      </c>
      <c r="AE9" s="12">
        <v>23</v>
      </c>
      <c r="AF9" s="68">
        <v>0.43390000000000001</v>
      </c>
      <c r="AG9" s="69">
        <v>53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35</v>
      </c>
      <c r="Z10" s="1" t="s">
        <v>31</v>
      </c>
      <c r="AA10" s="12">
        <v>18</v>
      </c>
      <c r="AB10" s="12">
        <v>0</v>
      </c>
      <c r="AC10" s="12">
        <v>5</v>
      </c>
      <c r="AD10" s="12">
        <v>5</v>
      </c>
      <c r="AE10" s="12">
        <v>56</v>
      </c>
      <c r="AF10" s="68">
        <v>0.51849999999999996</v>
      </c>
      <c r="AG10" s="69">
        <v>108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35</v>
      </c>
      <c r="Z11" s="1" t="s">
        <v>31</v>
      </c>
      <c r="AA11" s="12">
        <v>14</v>
      </c>
      <c r="AB11" s="12">
        <v>0</v>
      </c>
      <c r="AC11" s="12">
        <v>5</v>
      </c>
      <c r="AD11" s="12">
        <v>7</v>
      </c>
      <c r="AE11" s="12">
        <v>33</v>
      </c>
      <c r="AF11" s="68">
        <v>0.50760000000000005</v>
      </c>
      <c r="AG11" s="69">
        <v>65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30</v>
      </c>
      <c r="Z12" s="1" t="s">
        <v>31</v>
      </c>
      <c r="AA12" s="12">
        <v>18</v>
      </c>
      <c r="AB12" s="12">
        <v>0</v>
      </c>
      <c r="AC12" s="12">
        <v>2</v>
      </c>
      <c r="AD12" s="12">
        <v>11</v>
      </c>
      <c r="AE12" s="12">
        <v>34</v>
      </c>
      <c r="AF12" s="68">
        <v>0.3695</v>
      </c>
      <c r="AG12" s="69">
        <v>92</v>
      </c>
      <c r="AH12" s="7"/>
      <c r="AI12" s="7"/>
      <c r="AJ12" s="7"/>
      <c r="AK12" s="7"/>
      <c r="AL12" s="10"/>
      <c r="AM12" s="12">
        <v>3</v>
      </c>
      <c r="AN12" s="12">
        <v>0</v>
      </c>
      <c r="AO12" s="12">
        <v>0</v>
      </c>
      <c r="AP12" s="12">
        <v>0</v>
      </c>
      <c r="AQ12" s="12">
        <v>5</v>
      </c>
      <c r="AR12" s="65">
        <v>0.45450000000000002</v>
      </c>
      <c r="AS12" s="66">
        <v>11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110</v>
      </c>
      <c r="AB13" s="36">
        <f>SUM(AB4:AB12)</f>
        <v>0</v>
      </c>
      <c r="AC13" s="36">
        <f>SUM(AC4:AC12)</f>
        <v>34</v>
      </c>
      <c r="AD13" s="36">
        <f>SUM(AD4:AD12)</f>
        <v>50</v>
      </c>
      <c r="AE13" s="36">
        <f>SUM(AE4:AE12)</f>
        <v>223</v>
      </c>
      <c r="AF13" s="37">
        <f>PRODUCT(AE13/AG13)</f>
        <v>0.4137291280148423</v>
      </c>
      <c r="AG13" s="21">
        <f>SUM(AG4:AG12)</f>
        <v>539</v>
      </c>
      <c r="AH13" s="18"/>
      <c r="AI13" s="29"/>
      <c r="AJ13" s="41"/>
      <c r="AK13" s="42"/>
      <c r="AL13" s="10"/>
      <c r="AM13" s="36">
        <f>SUM(AM4:AM12)</f>
        <v>6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9</v>
      </c>
      <c r="AR13" s="37">
        <f>PRODUCT(AQ13/AS13)</f>
        <v>0.34615384615384615</v>
      </c>
      <c r="AS13" s="39">
        <f>SUM(AS4:AS12)</f>
        <v>26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37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116</v>
      </c>
      <c r="F18" s="47">
        <f>PRODUCT(AB13+AN13)</f>
        <v>0</v>
      </c>
      <c r="G18" s="47">
        <f>PRODUCT(AC13+AO13)</f>
        <v>34</v>
      </c>
      <c r="H18" s="47">
        <f>PRODUCT(AD13+AP13)</f>
        <v>50</v>
      </c>
      <c r="I18" s="47">
        <f>PRODUCT(AE13+AQ13)</f>
        <v>232</v>
      </c>
      <c r="J18" s="60">
        <f>PRODUCT(I18/K18)</f>
        <v>0.41061946902654867</v>
      </c>
      <c r="K18" s="10">
        <f>PRODUCT(AG13+AS13)</f>
        <v>565</v>
      </c>
      <c r="L18" s="53">
        <f>PRODUCT((F18+G18)/E18)</f>
        <v>0.29310344827586204</v>
      </c>
      <c r="M18" s="53">
        <f>PRODUCT(H18/E18)</f>
        <v>0.43103448275862066</v>
      </c>
      <c r="N18" s="53">
        <f>PRODUCT((F18+G18+H18)/E18)</f>
        <v>0.72413793103448276</v>
      </c>
      <c r="O18" s="53">
        <f>PRODUCT(I18/E18)</f>
        <v>2</v>
      </c>
      <c r="Q18" s="17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116</v>
      </c>
      <c r="F19" s="47">
        <f t="shared" ref="F19:I19" si="0">SUM(F16:F18)</f>
        <v>0</v>
      </c>
      <c r="G19" s="47">
        <f t="shared" si="0"/>
        <v>34</v>
      </c>
      <c r="H19" s="47">
        <f t="shared" si="0"/>
        <v>50</v>
      </c>
      <c r="I19" s="47">
        <f t="shared" si="0"/>
        <v>232</v>
      </c>
      <c r="J19" s="60">
        <f>PRODUCT(I19/K19)</f>
        <v>0.41061946902654867</v>
      </c>
      <c r="K19" s="16">
        <f>SUM(K16:K18)</f>
        <v>565</v>
      </c>
      <c r="L19" s="53">
        <f>PRODUCT((F19+G19)/E19)</f>
        <v>0.29310344827586204</v>
      </c>
      <c r="M19" s="53">
        <f>PRODUCT(H19/E19)</f>
        <v>0.43103448275862066</v>
      </c>
      <c r="N19" s="53">
        <f>PRODUCT((F19+G19+H19)/E19)</f>
        <v>0.72413793103448276</v>
      </c>
      <c r="O19" s="53">
        <f>PRODUCT(I19/E19)</f>
        <v>2</v>
      </c>
      <c r="Q19" s="10"/>
      <c r="R19" s="10"/>
      <c r="S19" s="10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0"/>
      <c r="AL184" s="10"/>
    </row>
    <row r="185" spans="12:57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2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2:57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2018-11-09T19:36:36Z</dcterms:modified>
</cp:coreProperties>
</file>